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44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<sst xmlns="http://schemas.openxmlformats.org/spreadsheetml/2006/main" count="43" uniqueCount="43">
  <si>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Manufacturing</t>
  </si>
  <si>
    <t>Construction</t>
  </si>
  <si>
    <t>Crops</t>
  </si>
  <si>
    <t>Livestock</t>
  </si>
  <si>
    <t>Fishing</t>
  </si>
  <si>
    <t>Mining and quarrying</t>
  </si>
  <si>
    <t>Services</t>
  </si>
  <si>
    <t>Education</t>
  </si>
  <si>
    <t>Forestry</t>
  </si>
  <si>
    <t>Industry and Construction</t>
  </si>
  <si>
    <t>Taxes on products</t>
  </si>
  <si>
    <t>ECONOMIC ACTIVITIES</t>
  </si>
  <si>
    <t>2012</t>
  </si>
  <si>
    <t>2013</t>
  </si>
  <si>
    <t>2014</t>
  </si>
  <si>
    <t>2015</t>
  </si>
  <si>
    <t>2016</t>
  </si>
  <si>
    <t>2017</t>
  </si>
  <si>
    <t>2018</t>
  </si>
  <si>
    <t>Agriculture, forestry and fishing</t>
  </si>
  <si>
    <t>Agriculture support services</t>
  </si>
  <si>
    <t>Electricity supply</t>
  </si>
  <si>
    <t>Water supply; sewerage, waste management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</si>
  <si>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</si>
  <si>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</si>
  <si>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</si>
  <si>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</si>
  <si>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</si>
  <si>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</si>
  <si>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</si>
  <si>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</si>
  <si>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</si>
  <si>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</si>
  <si>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</si>
  <si>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</si>
  <si>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</si>
  <si>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</si>
  <si>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GDP at market prices</t>
  </si>
  <si>
    <t>GROSS DOMESTIC PRODUCT BY KIND OF ECONOMIC ACTIVITY AT CURRENT PRICES PRICES (2015 SERIES)</t>
  </si>
  <si>
    <t>Millions of TZS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</si>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</sst>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  <numFmt numFmtId="174" formatCode="#,##0.0000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174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0" fillId="0" borderId="1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pane xSplit="1" ySplit="4" topLeftCell="F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1" sqref="L31"/>
    </sheetView>
  </sheetViews>
  <sheetFormatPr defaultColWidth="9.140625" defaultRowHeight="15"/>
  <cols>
    <col min="1" max="1" width="31.28125" style="0" customWidth="1"/>
    <col min="2" max="3" width="14.140625" style="0" customWidth="1"/>
    <col min="4" max="4" width="13.28125" style="0" customWidth="1"/>
    <col min="5" max="5" width="14.57421875" style="0" customWidth="1"/>
    <col min="6" max="6" width="13.00390625" style="0" customWidth="1"/>
    <col min="7" max="7" width="11.421875" style="0" customWidth="1"/>
    <col min="8" max="8" width="11.7109375" style="0" customWidth="1"/>
    <col min="9" max="9" width="14.8515625" style="0" bestFit="1" customWidth="1"/>
    <col min="10" max="10" width="16.28125" style="0" customWidth="1"/>
    <col min="11" max="11" width="14.28125" style="0" customWidth="1"/>
  </cols>
  <sheetData>
    <row r="3" spans="1:9" ht="16.5">
      <c r="A3" s="1" t="s">
        <v>38</v>
      </c>
      <c r="B3" s="2"/>
      <c r="C3" s="2"/>
      <c r="D3" s="2"/>
      <c r="E3" s="2"/>
      <c r="F3" s="2"/>
      <c r="G3" s="2"/>
      <c r="H3" s="2" t="s">
        <v>39</v>
      </c>
      <c r="I3" s="2"/>
    </row>
    <row r="4" spans="1:11" ht="16.5">
      <c r="A4" s="3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40</v>
      </c>
      <c r="J4" s="7" t="s">
        <v>41</v>
      </c>
      <c r="K4" s="7" t="s">
        <v>42</v>
      </c>
    </row>
    <row r="5" spans="1:11" ht="16.5">
      <c r="A5" s="8" t="s">
        <v>19</v>
      </c>
      <c r="B5" s="9">
        <f aca="true" t="shared" si="0" ref="B5:K5">SUM(B6:B10)</f>
        <v>16546181.369550066</v>
      </c>
      <c r="C5" s="9">
        <f t="shared" si="0"/>
        <v>19551225.214639287</v>
      </c>
      <c r="D5" s="9">
        <f t="shared" si="0"/>
        <v>21313803.09607378</v>
      </c>
      <c r="E5" s="9">
        <f t="shared" si="0"/>
        <v>25234560.1615303</v>
      </c>
      <c r="F5" s="9">
        <f t="shared" si="0"/>
        <v>29739110.77205689</v>
      </c>
      <c r="G5" s="9">
        <f t="shared" si="0"/>
        <v>34154593.77621647</v>
      </c>
      <c r="H5" s="10">
        <f t="shared" si="0"/>
        <v>35962728.00637018</v>
      </c>
      <c r="I5" s="10">
        <f t="shared" si="0"/>
        <v>37192537.42534177</v>
      </c>
      <c r="J5" s="10">
        <f t="shared" si="0"/>
        <v>39965584.34095327</v>
      </c>
      <c r="K5" s="10">
        <f t="shared" si="0"/>
        <v>42233160.707980126</v>
      </c>
    </row>
    <row r="6" spans="1:11" ht="16.5">
      <c r="A6" s="2" t="s">
        <v>2</v>
      </c>
      <c r="B6" s="4">
        <v>8797362.113201773</v>
      </c>
      <c r="C6" s="4">
        <v>10500527.602967458</v>
      </c>
      <c r="D6" s="4">
        <v>11562090.038869968</v>
      </c>
      <c r="E6" s="4">
        <v>13279392.275067067</v>
      </c>
      <c r="F6" s="4">
        <v>16474729.384668292</v>
      </c>
      <c r="G6" s="4">
        <v>19703004.018261068</v>
      </c>
      <c r="H6" s="11">
        <v>21003719.729028534</v>
      </c>
      <c r="I6" s="12">
        <v>20686963.255190957</v>
      </c>
      <c r="J6" s="18">
        <v>22867540.19131638</v>
      </c>
      <c r="K6" s="18">
        <v>23513171.70668425</v>
      </c>
    </row>
    <row r="7" spans="1:11" ht="16.5">
      <c r="A7" s="2" t="s">
        <v>3</v>
      </c>
      <c r="B7" s="4">
        <v>4633266.049887636</v>
      </c>
      <c r="C7" s="4">
        <v>5579311.856308875</v>
      </c>
      <c r="D7" s="4">
        <v>5585210.596489856</v>
      </c>
      <c r="E7" s="4">
        <v>7158456.547443942</v>
      </c>
      <c r="F7" s="4">
        <v>8205006.678247845</v>
      </c>
      <c r="G7" s="4">
        <v>8857938.95848979</v>
      </c>
      <c r="H7" s="11">
        <v>9240099.75410778</v>
      </c>
      <c r="I7" s="12">
        <v>10345069.248562796</v>
      </c>
      <c r="J7" s="18">
        <v>10609888.475913212</v>
      </c>
      <c r="K7" s="18">
        <v>11256597.026898675</v>
      </c>
    </row>
    <row r="8" spans="1:11" ht="16.5">
      <c r="A8" s="2" t="s">
        <v>8</v>
      </c>
      <c r="B8" s="4">
        <v>1736757.1847986004</v>
      </c>
      <c r="C8" s="4">
        <v>2069113.1587993833</v>
      </c>
      <c r="D8" s="4">
        <v>2477897.0900556757</v>
      </c>
      <c r="E8" s="4">
        <v>2920424.793611716</v>
      </c>
      <c r="F8" s="4">
        <v>3094767.232601621</v>
      </c>
      <c r="G8" s="4">
        <v>3310076.026877515</v>
      </c>
      <c r="H8" s="11">
        <v>3459581.3644319098</v>
      </c>
      <c r="I8" s="12">
        <v>3738359.7515556943</v>
      </c>
      <c r="J8" s="18">
        <v>3947993.339877753</v>
      </c>
      <c r="K8" s="18">
        <v>4578311.471616151</v>
      </c>
    </row>
    <row r="9" spans="1:11" ht="16.5">
      <c r="A9" s="2" t="s">
        <v>4</v>
      </c>
      <c r="B9" s="4">
        <v>1353297.089915352</v>
      </c>
      <c r="C9" s="4">
        <v>1375789.5033852924</v>
      </c>
      <c r="D9" s="4">
        <v>1658604.888009061</v>
      </c>
      <c r="E9" s="4">
        <v>1843401.007591749</v>
      </c>
      <c r="F9" s="4">
        <v>1929746.8069623678</v>
      </c>
      <c r="G9" s="4">
        <v>2245558.117826983</v>
      </c>
      <c r="H9" s="11">
        <v>2218730.87323911</v>
      </c>
      <c r="I9" s="12">
        <v>2379172.2878196286</v>
      </c>
      <c r="J9" s="18">
        <v>2494161.5437390204</v>
      </c>
      <c r="K9" s="18">
        <v>2836934.4621270904</v>
      </c>
    </row>
    <row r="10" spans="1:11" ht="16.5">
      <c r="A10" s="2" t="s">
        <v>20</v>
      </c>
      <c r="B10" s="4">
        <v>25498.931746705428</v>
      </c>
      <c r="C10" s="4">
        <v>26483.093178276653</v>
      </c>
      <c r="D10" s="4">
        <v>30000.482649221383</v>
      </c>
      <c r="E10" s="4">
        <v>32885.5378158234</v>
      </c>
      <c r="F10" s="4">
        <v>34860.66957676571</v>
      </c>
      <c r="G10" s="4">
        <v>38016.65476111439</v>
      </c>
      <c r="H10" s="11">
        <v>40596.28556284825</v>
      </c>
      <c r="I10" s="12">
        <v>42972.88221268973</v>
      </c>
      <c r="J10" s="18">
        <v>46000.790106896784</v>
      </c>
      <c r="K10" s="18">
        <v>48146.04065396083</v>
      </c>
    </row>
    <row r="11" spans="1:11" ht="16.5">
      <c r="A11" s="8" t="s">
        <v>9</v>
      </c>
      <c r="B11" s="9">
        <f aca="true" t="shared" si="1" ref="B11:K11">SUM(B12:B16)</f>
        <v>15828627.005060786</v>
      </c>
      <c r="C11" s="9">
        <f t="shared" si="1"/>
        <v>18570321.97106277</v>
      </c>
      <c r="D11" s="9">
        <f t="shared" si="1"/>
        <v>20767733.600011557</v>
      </c>
      <c r="E11" s="9">
        <f t="shared" si="1"/>
        <v>23103647.259384684</v>
      </c>
      <c r="F11" s="9">
        <f t="shared" si="1"/>
        <v>26937139.33653783</v>
      </c>
      <c r="G11" s="9">
        <f t="shared" si="1"/>
        <v>29735584.42371267</v>
      </c>
      <c r="H11" s="10">
        <f t="shared" si="1"/>
        <v>34851874.27246106</v>
      </c>
      <c r="I11" s="10">
        <f t="shared" si="1"/>
        <v>39944212.06108782</v>
      </c>
      <c r="J11" s="10">
        <f t="shared" si="1"/>
        <v>44950342.001872785</v>
      </c>
      <c r="K11" s="10">
        <f t="shared" si="1"/>
        <v>47844421.33950454</v>
      </c>
    </row>
    <row r="12" spans="1:11" ht="16.5">
      <c r="A12" s="2" t="s">
        <v>5</v>
      </c>
      <c r="B12" s="4">
        <v>3071557.903369943</v>
      </c>
      <c r="C12" s="4">
        <v>3125480.4340036856</v>
      </c>
      <c r="D12" s="4">
        <v>3097933.386174659</v>
      </c>
      <c r="E12" s="4">
        <v>4055619.418655319</v>
      </c>
      <c r="F12" s="4">
        <v>5299362.381241379</v>
      </c>
      <c r="G12" s="4">
        <v>5206217.084083863</v>
      </c>
      <c r="H12" s="11">
        <v>6573058.90412332</v>
      </c>
      <c r="I12" s="13">
        <v>7213402.869300412</v>
      </c>
      <c r="J12" s="18">
        <v>9947971.459374612</v>
      </c>
      <c r="K12" s="18">
        <v>11587501.25641968</v>
      </c>
    </row>
    <row r="13" spans="1:11" ht="16.5">
      <c r="A13" s="2" t="s">
        <v>0</v>
      </c>
      <c r="B13" s="4">
        <v>5881780.406942489</v>
      </c>
      <c r="C13" s="4">
        <v>6648876.171317963</v>
      </c>
      <c r="D13" s="4">
        <v>7533518.9998027235</v>
      </c>
      <c r="E13" s="4">
        <v>7411671.784432426</v>
      </c>
      <c r="F13" s="4">
        <v>8467126.26249409</v>
      </c>
      <c r="G13" s="4">
        <v>9102281.681102628</v>
      </c>
      <c r="H13" s="11">
        <v>10418776.37907069</v>
      </c>
      <c r="I13" s="13">
        <v>11860403.149912067</v>
      </c>
      <c r="J13" s="18">
        <v>12531009.378045022</v>
      </c>
      <c r="K13" s="18">
        <v>12635164.04934019</v>
      </c>
    </row>
    <row r="14" spans="1:11" ht="16.5">
      <c r="A14" s="2" t="s">
        <v>21</v>
      </c>
      <c r="B14" s="4">
        <v>522828.81573835533</v>
      </c>
      <c r="C14" s="4">
        <v>550300.0630853261</v>
      </c>
      <c r="D14" s="4">
        <v>818692.784264277</v>
      </c>
      <c r="E14" s="4">
        <v>798801.1929011318</v>
      </c>
      <c r="F14" s="4">
        <v>472868.3228047259</v>
      </c>
      <c r="G14" s="4">
        <v>413350.5361415601</v>
      </c>
      <c r="H14" s="11">
        <v>348526.6914506166</v>
      </c>
      <c r="I14" s="13">
        <v>369917.1041761816</v>
      </c>
      <c r="J14" s="18">
        <v>398084.331601774</v>
      </c>
      <c r="K14" s="18">
        <v>380056.8277588456</v>
      </c>
    </row>
    <row r="15" spans="1:11" ht="16.5">
      <c r="A15" s="2" t="s">
        <v>22</v>
      </c>
      <c r="B15" s="4">
        <v>279325.8214803934</v>
      </c>
      <c r="C15" s="4">
        <v>324028.0389898161</v>
      </c>
      <c r="D15" s="4">
        <v>371581.06568820775</v>
      </c>
      <c r="E15" s="4">
        <v>390758.0858041244</v>
      </c>
      <c r="F15" s="4">
        <v>433131.9732986985</v>
      </c>
      <c r="G15" s="4">
        <v>519909.2794054417</v>
      </c>
      <c r="H15" s="11">
        <v>566562.1730694039</v>
      </c>
      <c r="I15" s="13">
        <v>628187.1679554624</v>
      </c>
      <c r="J15" s="18">
        <v>745222.0707913511</v>
      </c>
      <c r="K15" s="18">
        <v>876938.9664977205</v>
      </c>
    </row>
    <row r="16" spans="1:11" ht="16.5">
      <c r="A16" s="2" t="s">
        <v>1</v>
      </c>
      <c r="B16" s="4">
        <v>6073134.057529606</v>
      </c>
      <c r="C16" s="4">
        <v>7921637.263665975</v>
      </c>
      <c r="D16" s="4">
        <v>8946007.364081688</v>
      </c>
      <c r="E16" s="4">
        <v>10446796.77759168</v>
      </c>
      <c r="F16" s="4">
        <v>12264650.396698937</v>
      </c>
      <c r="G16" s="4">
        <v>14493825.84297918</v>
      </c>
      <c r="H16" s="11">
        <v>16944950.124747023</v>
      </c>
      <c r="I16" s="11">
        <v>19872301.769743696</v>
      </c>
      <c r="J16" s="18">
        <v>21328054.762060024</v>
      </c>
      <c r="K16" s="18">
        <v>22364760.239488102</v>
      </c>
    </row>
    <row r="17" spans="1:11" ht="16.5">
      <c r="A17" s="8" t="s">
        <v>6</v>
      </c>
      <c r="B17" s="9">
        <f aca="true" t="shared" si="2" ref="B17:K17">SUM(B18:B31)</f>
        <v>25308527.662193038</v>
      </c>
      <c r="C17" s="9">
        <f t="shared" si="2"/>
        <v>29384671.422652673</v>
      </c>
      <c r="D17" s="9">
        <f t="shared" si="2"/>
        <v>34111643.46626757</v>
      </c>
      <c r="E17" s="9">
        <f t="shared" si="2"/>
        <v>38146528.856423885</v>
      </c>
      <c r="F17" s="9">
        <f t="shared" si="2"/>
        <v>42747407.421444304</v>
      </c>
      <c r="G17" s="9">
        <f t="shared" si="2"/>
        <v>45066596.03673506</v>
      </c>
      <c r="H17" s="10">
        <f t="shared" si="2"/>
        <v>48059560.62290081</v>
      </c>
      <c r="I17" s="10">
        <f t="shared" si="2"/>
        <v>51417505.41625926</v>
      </c>
      <c r="J17" s="10">
        <f t="shared" si="2"/>
        <v>55219450.543605104</v>
      </c>
      <c r="K17" s="10">
        <f t="shared" si="2"/>
        <v>59019313.397261985</v>
      </c>
    </row>
    <row r="18" spans="1:11" ht="16.5">
      <c r="A18" s="2" t="s">
        <v>23</v>
      </c>
      <c r="B18" s="4">
        <v>6448378.318316245</v>
      </c>
      <c r="C18" s="4">
        <v>7063672.658358989</v>
      </c>
      <c r="D18" s="4">
        <v>8045701.60051003</v>
      </c>
      <c r="E18" s="4">
        <v>8747862.121120213</v>
      </c>
      <c r="F18" s="4">
        <v>9861677.799953459</v>
      </c>
      <c r="G18" s="4">
        <v>10843498.612406828</v>
      </c>
      <c r="H18" s="11">
        <v>11793200.607629707</v>
      </c>
      <c r="I18" s="13">
        <v>12264511.085243637</v>
      </c>
      <c r="J18" s="18">
        <v>12935145.092999987</v>
      </c>
      <c r="K18" s="18">
        <v>14056161.423877848</v>
      </c>
    </row>
    <row r="19" spans="1:11" ht="16.5">
      <c r="A19" s="2" t="s">
        <v>24</v>
      </c>
      <c r="B19" s="4">
        <v>3747784.4576636334</v>
      </c>
      <c r="C19" s="4">
        <v>5246332.557718066</v>
      </c>
      <c r="D19" s="4">
        <v>6167365.600411475</v>
      </c>
      <c r="E19" s="4">
        <v>6929894.863826788</v>
      </c>
      <c r="F19" s="4">
        <v>7549483.643873543</v>
      </c>
      <c r="G19" s="4">
        <v>7897993.120874819</v>
      </c>
      <c r="H19" s="14">
        <v>8381276.32955353</v>
      </c>
      <c r="I19" s="15">
        <v>9622791.963489072</v>
      </c>
      <c r="J19" s="19">
        <v>11172778.324119952</v>
      </c>
      <c r="K19" s="18">
        <v>11527735.62368641</v>
      </c>
    </row>
    <row r="20" spans="1:11" ht="16.5">
      <c r="A20" s="2" t="s">
        <v>25</v>
      </c>
      <c r="B20" s="4">
        <v>1253969.9892421684</v>
      </c>
      <c r="C20" s="4">
        <v>1317190.7445478362</v>
      </c>
      <c r="D20" s="4">
        <v>1330370.8520022822</v>
      </c>
      <c r="E20" s="4">
        <v>1421916.0998780315</v>
      </c>
      <c r="F20" s="4">
        <v>1523035.2110702964</v>
      </c>
      <c r="G20" s="4">
        <v>1602543.1569571337</v>
      </c>
      <c r="H20" s="11">
        <v>1653791.9153520148</v>
      </c>
      <c r="I20" s="13">
        <v>1764897.5421099938</v>
      </c>
      <c r="J20" s="18">
        <v>1506710.9033315466</v>
      </c>
      <c r="K20" s="18">
        <v>1715763.9656963767</v>
      </c>
    </row>
    <row r="21" spans="1:11" ht="16.5">
      <c r="A21" s="2" t="s">
        <v>26</v>
      </c>
      <c r="B21" s="4">
        <v>1282255.0705478261</v>
      </c>
      <c r="C21" s="4">
        <v>1433178.710389783</v>
      </c>
      <c r="D21" s="4">
        <v>1598596.8798792441</v>
      </c>
      <c r="E21" s="4">
        <v>1681098.0098122354</v>
      </c>
      <c r="F21" s="4">
        <v>1739555.8013454995</v>
      </c>
      <c r="G21" s="4">
        <v>1829360.068440025</v>
      </c>
      <c r="H21" s="11">
        <v>1948179.9193372738</v>
      </c>
      <c r="I21" s="13">
        <v>2052242.4404541194</v>
      </c>
      <c r="J21" s="18">
        <v>2196757.5733626876</v>
      </c>
      <c r="K21" s="18">
        <v>2375162.3528009616</v>
      </c>
    </row>
    <row r="22" spans="1:11" ht="16.5">
      <c r="A22" s="2" t="s">
        <v>27</v>
      </c>
      <c r="B22" s="4">
        <v>2561996.586730105</v>
      </c>
      <c r="C22" s="4">
        <v>2541197.7252715444</v>
      </c>
      <c r="D22" s="4">
        <v>3614990.5144535983</v>
      </c>
      <c r="E22" s="4">
        <v>4189021.458113835</v>
      </c>
      <c r="F22" s="4">
        <v>5268866.051734014</v>
      </c>
      <c r="G22" s="4">
        <v>4789631.764670714</v>
      </c>
      <c r="H22" s="11">
        <v>4947301.356050948</v>
      </c>
      <c r="I22" s="13">
        <v>4927613.303400689</v>
      </c>
      <c r="J22" s="18">
        <v>5259756.691863635</v>
      </c>
      <c r="K22" s="18">
        <v>5414783.986505235</v>
      </c>
    </row>
    <row r="23" spans="1:11" ht="16.5">
      <c r="A23" s="2" t="s">
        <v>28</v>
      </c>
      <c r="B23" s="4">
        <v>2308220.725480468</v>
      </c>
      <c r="C23" s="4">
        <v>2551028.9161691144</v>
      </c>
      <c r="D23" s="4">
        <v>2721060.8292281665</v>
      </c>
      <c r="E23" s="4">
        <v>2949597.6169812763</v>
      </c>
      <c r="F23" s="4">
        <v>3162290.489388332</v>
      </c>
      <c r="G23" s="4">
        <v>3334170.6783324573</v>
      </c>
      <c r="H23" s="11">
        <v>3553629.7040954176</v>
      </c>
      <c r="I23" s="13">
        <v>3834060.93132028</v>
      </c>
      <c r="J23" s="18">
        <v>4253172.418919247</v>
      </c>
      <c r="K23" s="18">
        <v>4524204.4613818815</v>
      </c>
    </row>
    <row r="24" spans="1:11" ht="16.5">
      <c r="A24" s="2" t="s">
        <v>29</v>
      </c>
      <c r="B24" s="4">
        <v>282743.7880802548</v>
      </c>
      <c r="C24" s="4">
        <v>353037.78530022525</v>
      </c>
      <c r="D24" s="4">
        <v>433939.2369909446</v>
      </c>
      <c r="E24" s="4">
        <v>518122.72450859303</v>
      </c>
      <c r="F24" s="4">
        <v>617914.3429514843</v>
      </c>
      <c r="G24" s="4">
        <v>726706.5023361654</v>
      </c>
      <c r="H24" s="11">
        <v>817441.6085130794</v>
      </c>
      <c r="I24" s="13">
        <v>903234.1261919525</v>
      </c>
      <c r="J24" s="18">
        <v>986132.8399318764</v>
      </c>
      <c r="K24" s="18">
        <v>1088001.6086025217</v>
      </c>
    </row>
    <row r="25" spans="1:11" ht="16.5">
      <c r="A25" s="2" t="s">
        <v>30</v>
      </c>
      <c r="B25" s="4">
        <v>1243364.7173537954</v>
      </c>
      <c r="C25" s="4">
        <v>1522883.630892116</v>
      </c>
      <c r="D25" s="4">
        <v>1914455.576807264</v>
      </c>
      <c r="E25" s="4">
        <v>2183916.9972402533</v>
      </c>
      <c r="F25" s="4">
        <v>2661977.9456503997</v>
      </c>
      <c r="G25" s="4">
        <v>3027383.808809908</v>
      </c>
      <c r="H25" s="11">
        <v>3306553.553873144</v>
      </c>
      <c r="I25" s="13">
        <v>3640720.426689036</v>
      </c>
      <c r="J25" s="18">
        <v>3992260.231973684</v>
      </c>
      <c r="K25" s="18">
        <v>4408968.886453502</v>
      </c>
    </row>
    <row r="26" spans="1:11" ht="16.5">
      <c r="A26" s="2" t="s">
        <v>31</v>
      </c>
      <c r="B26" s="4">
        <v>2882065.364691491</v>
      </c>
      <c r="C26" s="4">
        <v>3615291.6653399053</v>
      </c>
      <c r="D26" s="4">
        <v>3973787.498402452</v>
      </c>
      <c r="E26" s="4">
        <v>4548604.357015442</v>
      </c>
      <c r="F26" s="4">
        <v>4846490.994766192</v>
      </c>
      <c r="G26" s="4">
        <v>4986287.404273254</v>
      </c>
      <c r="H26" s="11">
        <v>5131630.009713657</v>
      </c>
      <c r="I26" s="13">
        <v>5354892.634574805</v>
      </c>
      <c r="J26" s="18">
        <v>5530737.872740904</v>
      </c>
      <c r="K26" s="18">
        <v>5876655.092782611</v>
      </c>
    </row>
    <row r="27" spans="1:11" ht="16.5">
      <c r="A27" s="2" t="s">
        <v>7</v>
      </c>
      <c r="B27" s="4">
        <v>1498867.740595637</v>
      </c>
      <c r="C27" s="4">
        <v>1728375.6551487441</v>
      </c>
      <c r="D27" s="4">
        <v>2027224.7025532513</v>
      </c>
      <c r="E27" s="4">
        <v>2413305.937819644</v>
      </c>
      <c r="F27" s="4">
        <v>2673289.0615532324</v>
      </c>
      <c r="G27" s="4">
        <v>2864290.0032636677</v>
      </c>
      <c r="H27" s="11">
        <v>3081718.2956168186</v>
      </c>
      <c r="I27" s="13">
        <v>3322028.193706743</v>
      </c>
      <c r="J27" s="18">
        <v>3440524.6716808784</v>
      </c>
      <c r="K27" s="18">
        <v>3649793.948683844</v>
      </c>
    </row>
    <row r="28" spans="1:11" ht="16.5">
      <c r="A28" s="2" t="s">
        <v>32</v>
      </c>
      <c r="B28" s="4">
        <v>1011197.1610220182</v>
      </c>
      <c r="C28" s="4">
        <v>1113563.3381350774</v>
      </c>
      <c r="D28" s="4">
        <v>1233076.7698674556</v>
      </c>
      <c r="E28" s="4">
        <v>1419089.9050855846</v>
      </c>
      <c r="F28" s="4">
        <v>1540484.0776050526</v>
      </c>
      <c r="G28" s="4">
        <v>1681353.3207491687</v>
      </c>
      <c r="H28" s="11">
        <v>1816737.7869708664</v>
      </c>
      <c r="I28" s="13">
        <v>1920962.5572350184</v>
      </c>
      <c r="J28" s="18">
        <v>2060599.6372597592</v>
      </c>
      <c r="K28" s="18">
        <v>2213814.492512633</v>
      </c>
    </row>
    <row r="29" spans="1:11" ht="16.5">
      <c r="A29" s="2" t="s">
        <v>33</v>
      </c>
      <c r="B29" s="4">
        <v>174357.6601676162</v>
      </c>
      <c r="C29" s="4">
        <v>194938.28228675344</v>
      </c>
      <c r="D29" s="4">
        <v>223468.07152885915</v>
      </c>
      <c r="E29" s="4">
        <v>248510.05685275653</v>
      </c>
      <c r="F29" s="4">
        <v>285625.55512478633</v>
      </c>
      <c r="G29" s="4">
        <v>322352.8580255965</v>
      </c>
      <c r="H29" s="11">
        <v>374923.9492453631</v>
      </c>
      <c r="I29" s="13">
        <v>427886.7502149994</v>
      </c>
      <c r="J29" s="18">
        <v>416049.30014152505</v>
      </c>
      <c r="K29" s="18">
        <v>513448.43592618307</v>
      </c>
    </row>
    <row r="30" spans="1:11" ht="16.5">
      <c r="A30" s="2" t="s">
        <v>34</v>
      </c>
      <c r="B30" s="4">
        <v>474340.1047451898</v>
      </c>
      <c r="C30" s="4">
        <v>555957.4325150852</v>
      </c>
      <c r="D30" s="4">
        <v>661939.3469817701</v>
      </c>
      <c r="E30" s="4">
        <v>717898.0554249497</v>
      </c>
      <c r="F30" s="4">
        <v>831215.6527919174</v>
      </c>
      <c r="G30" s="4">
        <v>959152.4238291453</v>
      </c>
      <c r="H30" s="11">
        <v>1037611.7714968107</v>
      </c>
      <c r="I30" s="13">
        <v>1140417.14741614</v>
      </c>
      <c r="J30" s="18">
        <v>1217189.5055422357</v>
      </c>
      <c r="K30" s="18">
        <v>1358754.2792496788</v>
      </c>
    </row>
    <row r="31" spans="1:11" ht="16.5">
      <c r="A31" s="2" t="s">
        <v>35</v>
      </c>
      <c r="B31" s="4">
        <v>138985.97755659095</v>
      </c>
      <c r="C31" s="4">
        <v>148022.32057943323</v>
      </c>
      <c r="D31" s="4">
        <v>165665.98665077714</v>
      </c>
      <c r="E31" s="4">
        <v>177690.65274428081</v>
      </c>
      <c r="F31" s="4">
        <v>185500.79363608817</v>
      </c>
      <c r="G31" s="4">
        <v>201872.3137661741</v>
      </c>
      <c r="H31" s="11">
        <v>215563.8154521727</v>
      </c>
      <c r="I31" s="13">
        <v>241246.3142127768</v>
      </c>
      <c r="J31" s="18">
        <v>251635.47973718995</v>
      </c>
      <c r="K31" s="18">
        <v>296064.8391022959</v>
      </c>
    </row>
    <row r="32" spans="1:11" ht="16.5">
      <c r="A32" s="1" t="s">
        <v>36</v>
      </c>
      <c r="B32" s="5">
        <f aca="true" t="shared" si="3" ref="B32:K32">B5+B11+B17</f>
        <v>57683336.03680389</v>
      </c>
      <c r="C32" s="5">
        <f t="shared" si="3"/>
        <v>67506218.60835473</v>
      </c>
      <c r="D32" s="5">
        <f t="shared" si="3"/>
        <v>76193180.1623529</v>
      </c>
      <c r="E32" s="5">
        <f t="shared" si="3"/>
        <v>86484736.27733886</v>
      </c>
      <c r="F32" s="5">
        <f t="shared" si="3"/>
        <v>99423657.53003901</v>
      </c>
      <c r="G32" s="5">
        <f t="shared" si="3"/>
        <v>108956774.2366642</v>
      </c>
      <c r="H32" s="16">
        <f t="shared" si="3"/>
        <v>118874162.90173206</v>
      </c>
      <c r="I32" s="16">
        <f t="shared" si="3"/>
        <v>128554254.90268885</v>
      </c>
      <c r="J32" s="16">
        <f t="shared" si="3"/>
        <v>140135376.88643116</v>
      </c>
      <c r="K32" s="16">
        <f t="shared" si="3"/>
        <v>149096895.44474664</v>
      </c>
    </row>
    <row r="33" spans="1:11" ht="16.5">
      <c r="A33" s="2" t="s">
        <v>10</v>
      </c>
      <c r="B33" s="4">
        <v>4635323</v>
      </c>
      <c r="C33" s="4">
        <v>5470981.215838672</v>
      </c>
      <c r="D33" s="4">
        <v>6410207.578349852</v>
      </c>
      <c r="E33" s="4">
        <v>7864579.414231252</v>
      </c>
      <c r="F33" s="4">
        <v>8938666.759476956</v>
      </c>
      <c r="G33" s="4">
        <v>9787724.200550001</v>
      </c>
      <c r="H33" s="11">
        <v>10169738.409435842</v>
      </c>
      <c r="I33" s="11">
        <v>11087599.595272059</v>
      </c>
      <c r="J33" s="18">
        <v>11031006.180474699</v>
      </c>
      <c r="K33" s="18">
        <v>12428863.169341892</v>
      </c>
    </row>
    <row r="34" spans="1:11" ht="16.5">
      <c r="A34" s="3" t="s">
        <v>37</v>
      </c>
      <c r="B34" s="6">
        <f aca="true" t="shared" si="4" ref="B34:K34">B32+B33</f>
        <v>62318659.03680389</v>
      </c>
      <c r="C34" s="6">
        <f t="shared" si="4"/>
        <v>72977199.8241934</v>
      </c>
      <c r="D34" s="6">
        <f t="shared" si="4"/>
        <v>82603387.74070276</v>
      </c>
      <c r="E34" s="6">
        <f t="shared" si="4"/>
        <v>94349315.69157012</v>
      </c>
      <c r="F34" s="6">
        <f t="shared" si="4"/>
        <v>108362324.28951597</v>
      </c>
      <c r="G34" s="6">
        <f t="shared" si="4"/>
        <v>118744498.43721421</v>
      </c>
      <c r="H34" s="17">
        <f t="shared" si="4"/>
        <v>129043901.3111679</v>
      </c>
      <c r="I34" s="17">
        <f>I32+I33</f>
        <v>139641854.4979609</v>
      </c>
      <c r="J34" s="17">
        <f t="shared" si="4"/>
        <v>151166383.06690586</v>
      </c>
      <c r="K34" s="17">
        <f t="shared" si="4"/>
        <v>161525758.61408854</v>
      </c>
    </row>
  </sheetData>
  <sheetProtection/>
  <printOptions/>
  <pageMargins left="0.7" right="0.7" top="0.75" bottom="0.75" header="0.3" footer="0.3"/>
  <pageSetup orientation="portrait" paperSize="9"/>
  <ignoredErrors>
    <ignoredError sqref="B4: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Betrida Kokumalamala Wilfred</cp:lastModifiedBy>
  <dcterms:created xsi:type="dcterms:W3CDTF">2012-01-31T07:28:11Z</dcterms:created>
  <dcterms:modified xsi:type="dcterms:W3CDTF">2022-06-14T08:05:53Z</dcterms:modified>
  <cp:category/>
  <cp:version/>
  <cp:contentType/>
  <cp:contentStatus/>
</cp:coreProperties>
</file>